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7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G119" s="1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57" l="1"/>
  <c r="H157"/>
  <c r="L119"/>
  <c r="G100"/>
  <c r="H43"/>
  <c r="L24"/>
  <c r="L195"/>
  <c r="L176"/>
  <c r="L157"/>
  <c r="I157"/>
  <c r="L138"/>
  <c r="L100"/>
  <c r="L81"/>
  <c r="L62"/>
  <c r="L43"/>
  <c r="G195"/>
  <c r="F195"/>
  <c r="H195"/>
  <c r="I195"/>
  <c r="F176"/>
  <c r="G176"/>
  <c r="J176"/>
  <c r="H176"/>
  <c r="I176"/>
  <c r="F157"/>
  <c r="G157"/>
  <c r="F138"/>
  <c r="I138"/>
  <c r="G138"/>
  <c r="H138"/>
  <c r="J138"/>
  <c r="F119"/>
  <c r="H119"/>
  <c r="I119"/>
  <c r="H100"/>
  <c r="I100"/>
  <c r="J100"/>
  <c r="F81"/>
  <c r="G81"/>
  <c r="H81"/>
  <c r="I81"/>
  <c r="J81"/>
  <c r="G62"/>
  <c r="H62"/>
  <c r="I62"/>
  <c r="J62"/>
  <c r="I43"/>
  <c r="J43"/>
  <c r="F43"/>
  <c r="G43"/>
  <c r="F24"/>
  <c r="G24"/>
  <c r="H24"/>
  <c r="I24"/>
  <c r="J24"/>
  <c r="F196" l="1"/>
  <c r="H196"/>
  <c r="L196"/>
  <c r="I196"/>
  <c r="J196"/>
  <c r="G196"/>
</calcChain>
</file>

<file path=xl/sharedStrings.xml><?xml version="1.0" encoding="utf-8"?>
<sst xmlns="http://schemas.openxmlformats.org/spreadsheetml/2006/main" count="345" uniqueCount="156">
  <si>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</si>
  <si>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</si>
  <si>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</si>
  <si>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</si>
  <si>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</si>
  <si>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</si>
  <si>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</si>
  <si>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</si>
  <si>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</si>
  <si>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</si>
  <si>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</si>
  <si>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</si>
  <si>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</si>
  <si>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</si>
  <si>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</si>
  <si>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</si>
  <si>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</si>
  <si>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</si>
  <si>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</si>
  <si>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</si>
  <si>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</si>
  <si>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</si>
  <si>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</si>
  <si>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</si>
  <si>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</si>
  <si>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</si>
  <si>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</si>
  <si>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</si>
  <si>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</si>
  <si>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</si>
  <si>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</si>
  <si>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</si>
  <si>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</si>
  <si>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</si>
  <si>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</si>
  <si>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</si>
  <si>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</si>
  <si>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</si>
  <si>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</si>
  <si>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"Дружба"</t>
  </si>
  <si>
    <t>Какао с молоком</t>
  </si>
  <si>
    <t>Хлеб пшеничный</t>
  </si>
  <si>
    <t>Гастрономия: Сыр</t>
  </si>
  <si>
    <t xml:space="preserve">Гастрономия:Масло сливочное </t>
  </si>
  <si>
    <t xml:space="preserve">Овощная нарезка  </t>
  </si>
  <si>
    <t xml:space="preserve">Суп картофельный с вермишелью </t>
  </si>
  <si>
    <t xml:space="preserve">Биточки  "Детские" тушеные с овощами </t>
  </si>
  <si>
    <t xml:space="preserve">Компот из  ягод </t>
  </si>
  <si>
    <t>Хлеб ржано-пшеничный</t>
  </si>
  <si>
    <t xml:space="preserve">Кофейный напиток с молоком </t>
  </si>
  <si>
    <t>Фрукт порционно</t>
  </si>
  <si>
    <t xml:space="preserve">Соус сметанный </t>
  </si>
  <si>
    <t xml:space="preserve">Нарезка овощная "Ассорти" </t>
  </si>
  <si>
    <t xml:space="preserve">Борщ со свежей капустой и картофелем </t>
  </si>
  <si>
    <t>Рис отварной с маслом сливочным</t>
  </si>
  <si>
    <t>Напиток из свежих яблок и ягод</t>
  </si>
  <si>
    <t xml:space="preserve">Сырники творожные </t>
  </si>
  <si>
    <t>Чай черный  с лимоном</t>
  </si>
  <si>
    <t xml:space="preserve">Салат из моркови с яблоками </t>
  </si>
  <si>
    <t>Салат из свеклы с сыром</t>
  </si>
  <si>
    <t xml:space="preserve">Щи из свежей капусты с картофелем  </t>
  </si>
  <si>
    <t>Макароны отварные</t>
  </si>
  <si>
    <t xml:space="preserve">Компот из смеси сухофруктов </t>
  </si>
  <si>
    <t>Омлет натуральный с маслом сливочным</t>
  </si>
  <si>
    <t xml:space="preserve">Чай витаминизированный </t>
  </si>
  <si>
    <t>Рис отварной</t>
  </si>
  <si>
    <t xml:space="preserve">Каша молочная овсяная </t>
  </si>
  <si>
    <t>Кофейный напиток с сахаром</t>
  </si>
  <si>
    <t xml:space="preserve">Лепешка с сыром </t>
  </si>
  <si>
    <t xml:space="preserve">Овощи натуральные, порционно: кукуруза </t>
  </si>
  <si>
    <t xml:space="preserve"> Тефтели "Детские" с овощами тушёными</t>
  </si>
  <si>
    <t>Блинчики  со сгущенным молоком</t>
  </si>
  <si>
    <t>Салат-коктейль фруктовый с сахарной пудрой</t>
  </si>
  <si>
    <t xml:space="preserve">Салат из свеклы с маслом  растительным </t>
  </si>
  <si>
    <t>Щи из свежей капусты с картофелем и сметаной</t>
  </si>
  <si>
    <t>Крокеты "Детские"  с соусом овощным</t>
  </si>
  <si>
    <t xml:space="preserve">Макароны отварные </t>
  </si>
  <si>
    <t xml:space="preserve">Каша пшённая  молочная  </t>
  </si>
  <si>
    <t xml:space="preserve">Кулинарное изделие: Шанежка наливная </t>
  </si>
  <si>
    <t>Свекольник  классический</t>
  </si>
  <si>
    <t xml:space="preserve">Чай с сахаром  </t>
  </si>
  <si>
    <t>Закуска овощная</t>
  </si>
  <si>
    <t xml:space="preserve">Суп картофельный с горохом </t>
  </si>
  <si>
    <t>Рис отварной с овощами</t>
  </si>
  <si>
    <t>Морковь в нарезке</t>
  </si>
  <si>
    <t>Гречневый гарнир</t>
  </si>
  <si>
    <t>Компот из ягод</t>
  </si>
  <si>
    <t>Сырники творожные</t>
  </si>
  <si>
    <t xml:space="preserve">Чай с сахаром </t>
  </si>
  <si>
    <t xml:space="preserve">Соус ягодный сладкий </t>
  </si>
  <si>
    <t xml:space="preserve">430,0 </t>
  </si>
  <si>
    <t xml:space="preserve">Суп картофельный с клецками </t>
  </si>
  <si>
    <t>Тефтели "Новинка" с овощами тушеными</t>
  </si>
  <si>
    <t>Сок фруктовый</t>
  </si>
  <si>
    <t>выпечка</t>
  </si>
  <si>
    <t>Вареники с овощной начинкой (картофель)</t>
  </si>
  <si>
    <t>директор</t>
  </si>
  <si>
    <t>Котлета куриная</t>
  </si>
  <si>
    <t>Пельмени "Детские "отварные с бульоном</t>
  </si>
  <si>
    <t>Компот из фруктовой ягодной смеси</t>
  </si>
  <si>
    <t xml:space="preserve">Пельмени "Детские"  отварные </t>
  </si>
  <si>
    <t>Соус сметано-томатный</t>
  </si>
  <si>
    <t>Молоко сгущенное</t>
  </si>
  <si>
    <t>Вареники с творогом</t>
  </si>
  <si>
    <t>Нагетсы "Детские"</t>
  </si>
  <si>
    <t xml:space="preserve">Яйцо отварное </t>
  </si>
  <si>
    <t xml:space="preserve">Фрикадельки "Детские"  </t>
  </si>
  <si>
    <t xml:space="preserve">Картофель отварной  </t>
  </si>
  <si>
    <t>Суп -лапша домашняя</t>
  </si>
  <si>
    <t>Каша гречневая рассыпчатая</t>
  </si>
  <si>
    <t>302-У</t>
  </si>
  <si>
    <t>342-У</t>
  </si>
  <si>
    <t>3268-У</t>
  </si>
  <si>
    <t>394-У</t>
  </si>
  <si>
    <t>54-23гн</t>
  </si>
  <si>
    <t>Яблоко</t>
  </si>
  <si>
    <t>пром.</t>
  </si>
  <si>
    <t>82-У</t>
  </si>
  <si>
    <t>295-У</t>
  </si>
  <si>
    <t>304-У</t>
  </si>
  <si>
    <t>219-У</t>
  </si>
  <si>
    <t xml:space="preserve">Соус сметанный сладкий </t>
  </si>
  <si>
    <t>87-У</t>
  </si>
  <si>
    <t>54-1г</t>
  </si>
  <si>
    <t>Фрикадельки "Школьные" тушеные с соусом</t>
  </si>
  <si>
    <t>280-У</t>
  </si>
  <si>
    <t>пром</t>
  </si>
  <si>
    <t xml:space="preserve">Суп овощной </t>
  </si>
  <si>
    <t>99-У</t>
  </si>
  <si>
    <t>279-У</t>
  </si>
  <si>
    <t xml:space="preserve">Картофельное пюре </t>
  </si>
  <si>
    <t>54-11г</t>
  </si>
  <si>
    <t>Компот из смородины</t>
  </si>
  <si>
    <t>54-7хн</t>
  </si>
  <si>
    <t>54-1о</t>
  </si>
  <si>
    <t>392,32-У</t>
  </si>
  <si>
    <t>Котлеты рыбные, запечённые под сметанно-луковым соусом</t>
  </si>
  <si>
    <t>234-У</t>
  </si>
  <si>
    <t>343-У</t>
  </si>
  <si>
    <t>Пром</t>
  </si>
  <si>
    <t>Чай фруктовый</t>
  </si>
  <si>
    <t>54-1с</t>
  </si>
  <si>
    <t>299-У</t>
  </si>
  <si>
    <t>2,47-У</t>
  </si>
  <si>
    <t>740.02-У</t>
  </si>
  <si>
    <t>54-21гн</t>
  </si>
  <si>
    <t>0,05-У</t>
  </si>
  <si>
    <t>102-У</t>
  </si>
  <si>
    <t>54-26г</t>
  </si>
  <si>
    <t>23-У</t>
  </si>
  <si>
    <t>54-32з</t>
  </si>
  <si>
    <t>Чай фруктовый с вишней, малиной и яблоками</t>
  </si>
  <si>
    <t>54-19гн</t>
  </si>
  <si>
    <t>6334-У</t>
  </si>
  <si>
    <t>МОУ Охотничьевская СШ</t>
  </si>
  <si>
    <t>Э.А .Бухареева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</si>
</sst>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154</v>
      </c>
      <c r="D1" s="51"/>
      <c r="E1" s="51"/>
      <c r="F1" s="12" t="s">
        <v>16</v>
      </c>
      <c r="G1" s="2" t="s">
        <v>17</v>
      </c>
      <c r="H1" s="52" t="s">
        <v>96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155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>
        <v>345.65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>
        <v>3.01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>
        <v>693.11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>
        <v>0.11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>
        <v>901.01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0.6</v>
      </c>
      <c r="H14" s="43">
        <v>0.1</v>
      </c>
      <c r="I14" s="43">
        <v>2</v>
      </c>
      <c r="J14" s="43">
        <v>11.6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42" t="s">
        <v>108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112</v>
      </c>
      <c r="L16" s="43"/>
    </row>
    <row r="17" spans="1:12" ht="15">
      <c r="A17" s="23"/>
      <c r="B17" s="15"/>
      <c r="C17" s="11"/>
      <c r="D17" s="7" t="s">
        <v>29</v>
      </c>
      <c r="E17" s="42" t="s">
        <v>109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110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111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>
        <v>5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100.25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34.5</v>
      </c>
      <c r="H23" s="19">
        <f t="shared" si="2"/>
        <v>31.600000000000005</v>
      </c>
      <c r="I23" s="19">
        <f t="shared" si="2"/>
        <v>102.39999999999999</v>
      </c>
      <c r="J23" s="19">
        <f t="shared" si="2"/>
        <v>832.69999999999993</v>
      </c>
      <c r="K23" s="25"/>
      <c r="L23" s="19">
        <f t="shared" ref="L23" si="3">SUM(L14:L22)</f>
        <v>100.25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51.7</v>
      </c>
      <c r="H24" s="32">
        <f t="shared" si="4"/>
        <v>52.400000000000006</v>
      </c>
      <c r="I24" s="32">
        <f t="shared" si="4"/>
        <v>170.89999999999998</v>
      </c>
      <c r="J24" s="32">
        <f t="shared" si="4"/>
        <v>1361.4</v>
      </c>
      <c r="K24" s="32"/>
      <c r="L24" s="32">
        <f t="shared" ref="L24" si="5">L13+L23</f>
        <v>172.25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113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114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>
        <v>0.33</v>
      </c>
      <c r="L28" s="43"/>
    </row>
    <row r="29" spans="1:12" ht="15">
      <c r="A29" s="14"/>
      <c r="B29" s="15"/>
      <c r="C29" s="11"/>
      <c r="D29" s="7" t="s">
        <v>24</v>
      </c>
      <c r="E29" s="42" t="s">
        <v>115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116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72.199999999999989</v>
      </c>
      <c r="J32" s="19">
        <f t="shared" ref="J32:L32" si="9">SUM(J25:J31)</f>
        <v>473.2</v>
      </c>
      <c r="K32" s="25"/>
      <c r="L32" s="19">
        <f t="shared" si="9"/>
        <v>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0.7</v>
      </c>
      <c r="H33" s="43">
        <v>0.1</v>
      </c>
      <c r="I33" s="43">
        <v>2.2000000000000002</v>
      </c>
      <c r="J33" s="43">
        <v>12.5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117</v>
      </c>
      <c r="L34" s="43"/>
    </row>
    <row r="35" spans="1:12" ht="15">
      <c r="A35" s="14"/>
      <c r="B35" s="15"/>
      <c r="C35" s="11"/>
      <c r="D35" s="7" t="s">
        <v>28</v>
      </c>
      <c r="E35" s="42" t="s">
        <v>97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118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119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409.08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>
        <v>5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100.25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29.900000000000002</v>
      </c>
      <c r="H42" s="19">
        <f t="shared" ref="H42" si="11">SUM(H33:H41)</f>
        <v>32.700000000000003</v>
      </c>
      <c r="I42" s="19">
        <f t="shared" ref="I42" si="12">SUM(I33:I41)</f>
        <v>111.3</v>
      </c>
      <c r="J42" s="19">
        <f t="shared" ref="J42:L42" si="13">SUM(J33:J41)</f>
        <v>859.19999999999993</v>
      </c>
      <c r="K42" s="25"/>
      <c r="L42" s="19">
        <f t="shared" si="13"/>
        <v>100.25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1250</v>
      </c>
      <c r="G43" s="32">
        <f t="shared" ref="G43" si="14">G32+G42</f>
        <v>43.2</v>
      </c>
      <c r="H43" s="32">
        <f t="shared" ref="H43" si="15">H32+H42</f>
        <v>47.400000000000006</v>
      </c>
      <c r="I43" s="32">
        <f t="shared" ref="I43" si="16">I32+I42</f>
        <v>183.5</v>
      </c>
      <c r="J43" s="32">
        <f t="shared" ref="J43:L43" si="17">J32+J42</f>
        <v>1332.3999999999999</v>
      </c>
      <c r="K43" s="32"/>
      <c r="L43" s="32">
        <f t="shared" si="17"/>
        <v>172.25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120</v>
      </c>
      <c r="L44" s="40"/>
    </row>
    <row r="45" spans="1:12" ht="15">
      <c r="A45" s="23"/>
      <c r="B45" s="15"/>
      <c r="C45" s="11"/>
      <c r="D45" s="6"/>
      <c r="E45" s="42" t="s">
        <v>121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>
        <v>5.01</v>
      </c>
      <c r="L47" s="43"/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50</v>
      </c>
      <c r="G48" s="43">
        <v>0.5</v>
      </c>
      <c r="H48" s="43">
        <v>1.6</v>
      </c>
      <c r="I48" s="43">
        <v>6.2</v>
      </c>
      <c r="J48" s="43">
        <v>41.1</v>
      </c>
      <c r="K48" s="44">
        <v>60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65.5</v>
      </c>
      <c r="J51" s="19">
        <f t="shared" ref="J51:L51" si="21">SUM(J44:J50)</f>
        <v>585.5</v>
      </c>
      <c r="K51" s="25"/>
      <c r="L51" s="19">
        <f t="shared" si="21"/>
        <v>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122</v>
      </c>
      <c r="L53" s="43"/>
    </row>
    <row r="54" spans="1:12" ht="15">
      <c r="A54" s="23"/>
      <c r="B54" s="15"/>
      <c r="C54" s="11"/>
      <c r="D54" s="7" t="s">
        <v>28</v>
      </c>
      <c r="E54" s="42" t="s">
        <v>124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125</v>
      </c>
      <c r="L54" s="43"/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123</v>
      </c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126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100.25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100.25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1250</v>
      </c>
      <c r="G62" s="32">
        <f t="shared" ref="G62" si="26">G51+G61</f>
        <v>62.2</v>
      </c>
      <c r="H62" s="32">
        <f t="shared" ref="H62" si="27">H51+H61</f>
        <v>49.2</v>
      </c>
      <c r="I62" s="32">
        <f t="shared" ref="I62" si="28">I51+I61</f>
        <v>167.7</v>
      </c>
      <c r="J62" s="32">
        <f t="shared" ref="J62:L62" si="29">J51+J61</f>
        <v>1362.6</v>
      </c>
      <c r="K62" s="32"/>
      <c r="L62" s="32">
        <f t="shared" si="29"/>
        <v>172.25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/>
    </row>
    <row r="64" spans="1:12" ht="15">
      <c r="A64" s="23"/>
      <c r="B64" s="15"/>
      <c r="C64" s="11"/>
      <c r="D64" s="6" t="s">
        <v>94</v>
      </c>
      <c r="E64" s="42" t="s">
        <v>68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50.23</v>
      </c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126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19.5</v>
      </c>
      <c r="H70" s="19">
        <f t="shared" ref="H70" si="31">SUM(H63:H69)</f>
        <v>19.3</v>
      </c>
      <c r="I70" s="19">
        <f t="shared" ref="I70" si="32">SUM(I63:I69)</f>
        <v>89.899999999999991</v>
      </c>
      <c r="J70" s="19">
        <f t="shared" ref="J70:L70" si="33">SUM(J63:J69)</f>
        <v>610.4</v>
      </c>
      <c r="K70" s="25"/>
      <c r="L70" s="19">
        <f t="shared" si="33"/>
        <v>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1.2</v>
      </c>
      <c r="H71" s="43">
        <v>0.2</v>
      </c>
      <c r="I71" s="43">
        <v>6.1</v>
      </c>
      <c r="J71" s="43">
        <v>31.3</v>
      </c>
      <c r="K71" s="44">
        <v>16</v>
      </c>
      <c r="L71" s="43"/>
    </row>
    <row r="72" spans="1:12" ht="15">
      <c r="A72" s="23"/>
      <c r="B72" s="15"/>
      <c r="C72" s="11"/>
      <c r="D72" s="7" t="s">
        <v>27</v>
      </c>
      <c r="E72" s="42" t="s">
        <v>127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128</v>
      </c>
      <c r="L72" s="43"/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129</v>
      </c>
      <c r="L73" s="43"/>
    </row>
    <row r="74" spans="1:12" ht="15">
      <c r="A74" s="23"/>
      <c r="B74" s="15"/>
      <c r="C74" s="11"/>
      <c r="D74" s="7" t="s">
        <v>29</v>
      </c>
      <c r="E74" s="42" t="s">
        <v>130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131</v>
      </c>
      <c r="L74" s="43"/>
    </row>
    <row r="75" spans="1:12" ht="15">
      <c r="A75" s="23"/>
      <c r="B75" s="15"/>
      <c r="C75" s="11"/>
      <c r="D75" s="7" t="s">
        <v>30</v>
      </c>
      <c r="E75" s="42" t="s">
        <v>132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133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126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100.25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27.200000000000003</v>
      </c>
      <c r="H80" s="19">
        <f t="shared" ref="H80" si="35">SUM(H71:H79)</f>
        <v>29.300000000000004</v>
      </c>
      <c r="I80" s="19">
        <f t="shared" ref="I80" si="36">SUM(I71:I79)</f>
        <v>82.7</v>
      </c>
      <c r="J80" s="19">
        <f t="shared" ref="J80:L80" si="37">SUM(J71:J79)</f>
        <v>703.59999999999991</v>
      </c>
      <c r="K80" s="25"/>
      <c r="L80" s="19">
        <f t="shared" si="37"/>
        <v>100.25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1270</v>
      </c>
      <c r="G81" s="32">
        <f t="shared" ref="G81" si="38">G70+G80</f>
        <v>46.7</v>
      </c>
      <c r="H81" s="32">
        <f t="shared" ref="H81" si="39">H70+H80</f>
        <v>48.600000000000009</v>
      </c>
      <c r="I81" s="32">
        <f t="shared" ref="I81" si="40">I70+I80</f>
        <v>172.6</v>
      </c>
      <c r="J81" s="32">
        <f t="shared" ref="J81:L81" si="41">J70+J80</f>
        <v>1314</v>
      </c>
      <c r="K81" s="32"/>
      <c r="L81" s="32">
        <f t="shared" si="41"/>
        <v>172.25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134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126</v>
      </c>
      <c r="L85" s="43"/>
    </row>
    <row r="86" spans="1:12" ht="15">
      <c r="A86" s="23"/>
      <c r="B86" s="15"/>
      <c r="C86" s="11"/>
      <c r="D86" s="7" t="s">
        <v>24</v>
      </c>
      <c r="E86" s="42" t="s">
        <v>50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 t="s">
        <v>126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486.70000000000005</v>
      </c>
      <c r="K89" s="25"/>
      <c r="L89" s="19">
        <f t="shared" si="45"/>
        <v>72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0.7</v>
      </c>
      <c r="H90" s="43">
        <v>0.1</v>
      </c>
      <c r="I90" s="43">
        <v>2.2000000000000002</v>
      </c>
      <c r="J90" s="43">
        <v>12.5</v>
      </c>
      <c r="K90" s="44">
        <v>17</v>
      </c>
      <c r="L90" s="43"/>
    </row>
    <row r="91" spans="1:12" ht="1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135</v>
      </c>
      <c r="L91" s="43"/>
    </row>
    <row r="92" spans="1:12" ht="25.5">
      <c r="A92" s="23"/>
      <c r="B92" s="15"/>
      <c r="C92" s="11"/>
      <c r="D92" s="7" t="s">
        <v>28</v>
      </c>
      <c r="E92" s="42" t="s">
        <v>136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137</v>
      </c>
      <c r="L92" s="43"/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138</v>
      </c>
      <c r="L93" s="43"/>
    </row>
    <row r="94" spans="1:12" ht="1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139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>
        <v>5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100.25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41.4</v>
      </c>
      <c r="H99" s="19">
        <f t="shared" ref="H99" si="47">SUM(H90:H98)</f>
        <v>35.200000000000003</v>
      </c>
      <c r="I99" s="19">
        <f t="shared" ref="I99" si="48">SUM(I90:I98)</f>
        <v>125.79999999999998</v>
      </c>
      <c r="J99" s="19">
        <f t="shared" ref="J99:L99" si="49">SUM(J90:J98)</f>
        <v>987.19999999999993</v>
      </c>
      <c r="K99" s="25"/>
      <c r="L99" s="19">
        <f t="shared" si="49"/>
        <v>100.25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50">G89+G99</f>
        <v>60.4</v>
      </c>
      <c r="H100" s="32">
        <f t="shared" ref="H100" si="51">H89+H99</f>
        <v>54.400000000000006</v>
      </c>
      <c r="I100" s="32">
        <f t="shared" ref="I100" si="52">I89+I99</f>
        <v>185.5</v>
      </c>
      <c r="J100" s="32">
        <f t="shared" ref="J100:L100" si="53">J89+J99</f>
        <v>1473.9</v>
      </c>
      <c r="K100" s="32"/>
      <c r="L100" s="32">
        <f t="shared" si="53"/>
        <v>172.25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140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0.7</v>
      </c>
      <c r="H105" s="43">
        <v>0.3</v>
      </c>
      <c r="I105" s="43">
        <v>12</v>
      </c>
      <c r="J105" s="43">
        <v>53.4</v>
      </c>
      <c r="K105" s="44">
        <v>120.2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16.899999999999999</v>
      </c>
      <c r="H108" s="19">
        <f t="shared" si="54"/>
        <v>14.2</v>
      </c>
      <c r="I108" s="19">
        <f t="shared" si="54"/>
        <v>106.5</v>
      </c>
      <c r="J108" s="19">
        <f t="shared" si="54"/>
        <v>621.29999999999995</v>
      </c>
      <c r="K108" s="25"/>
      <c r="L108" s="19">
        <f t="shared" ref="L108" si="55">SUM(L101:L107)</f>
        <v>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141</v>
      </c>
      <c r="L110" s="43"/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142</v>
      </c>
      <c r="L111" s="43"/>
    </row>
    <row r="112" spans="1:12" ht="1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123</v>
      </c>
      <c r="L112" s="43"/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349.1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>
        <v>5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100.25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100.25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1250</v>
      </c>
      <c r="G119" s="32">
        <f t="shared" ref="G119" si="58">G108+G118</f>
        <v>50.8</v>
      </c>
      <c r="H119" s="32">
        <f t="shared" ref="H119" si="59">H108+H118</f>
        <v>44.7</v>
      </c>
      <c r="I119" s="32">
        <f t="shared" ref="I119" si="60">I108+I118</f>
        <v>213</v>
      </c>
      <c r="J119" s="32">
        <f t="shared" ref="J119:L119" si="61">J108+J118</f>
        <v>1458.1</v>
      </c>
      <c r="K119" s="32"/>
      <c r="L119" s="32">
        <f t="shared" si="61"/>
        <v>172.25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143</v>
      </c>
      <c r="L120" s="40"/>
    </row>
    <row r="121" spans="1:12" ht="15">
      <c r="A121" s="14"/>
      <c r="B121" s="15"/>
      <c r="C121" s="11"/>
      <c r="D121" s="6" t="s">
        <v>94</v>
      </c>
      <c r="E121" s="42" t="s">
        <v>78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 t="s">
        <v>144</v>
      </c>
      <c r="L121" s="43"/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126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</v>
      </c>
      <c r="J127" s="19">
        <f t="shared" si="62"/>
        <v>539.9</v>
      </c>
      <c r="K127" s="25"/>
      <c r="L127" s="19">
        <f t="shared" ref="L127" si="63">SUM(L120:L126)</f>
        <v>72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0.6</v>
      </c>
      <c r="H128" s="43">
        <v>0.1</v>
      </c>
      <c r="I128" s="43">
        <v>2</v>
      </c>
      <c r="J128" s="43">
        <v>11.6</v>
      </c>
      <c r="K128" s="44">
        <v>13</v>
      </c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>
        <v>81.209999999999994</v>
      </c>
      <c r="L129" s="43"/>
    </row>
    <row r="130" spans="1:12" ht="15">
      <c r="A130" s="14"/>
      <c r="B130" s="15"/>
      <c r="C130" s="11"/>
      <c r="D130" s="7" t="s">
        <v>28</v>
      </c>
      <c r="E130" s="42" t="s">
        <v>100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>
        <v>392.4</v>
      </c>
      <c r="L130" s="43"/>
    </row>
    <row r="131" spans="1:12" ht="15">
      <c r="A131" s="14"/>
      <c r="B131" s="15"/>
      <c r="C131" s="11"/>
      <c r="D131" s="7" t="s">
        <v>29</v>
      </c>
      <c r="E131" s="42" t="s">
        <v>101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331.02</v>
      </c>
      <c r="L131" s="43"/>
    </row>
    <row r="132" spans="1:12" ht="1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430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>
        <v>5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100.25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35.699999999999996</v>
      </c>
      <c r="H137" s="19">
        <f t="shared" si="64"/>
        <v>35.700000000000003</v>
      </c>
      <c r="I137" s="19">
        <f t="shared" si="64"/>
        <v>88.7</v>
      </c>
      <c r="J137" s="19">
        <f t="shared" si="64"/>
        <v>819.89999999999986</v>
      </c>
      <c r="K137" s="25"/>
      <c r="L137" s="19">
        <f t="shared" ref="L137" si="65">SUM(L128:L136)</f>
        <v>100.25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52.8</v>
      </c>
      <c r="H138" s="32">
        <f t="shared" ref="H138" si="67">H127+H137</f>
        <v>50.400000000000006</v>
      </c>
      <c r="I138" s="32">
        <f t="shared" ref="I138" si="68">I127+I137</f>
        <v>173.5</v>
      </c>
      <c r="J138" s="32">
        <f t="shared" ref="J138:L138" si="69">J127+J137</f>
        <v>1359.7999999999997</v>
      </c>
      <c r="K138" s="32"/>
      <c r="L138" s="32">
        <f t="shared" si="69"/>
        <v>172.25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>
        <v>219.19</v>
      </c>
      <c r="L139" s="40"/>
    </row>
    <row r="140" spans="1:12" ht="15">
      <c r="A140" s="23"/>
      <c r="B140" s="15"/>
      <c r="C140" s="11"/>
      <c r="D140" s="6"/>
      <c r="E140" s="42" t="s">
        <v>102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145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126</v>
      </c>
      <c r="L142" s="43"/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126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21.6</v>
      </c>
      <c r="I146" s="19">
        <f t="shared" si="70"/>
        <v>89.1</v>
      </c>
      <c r="J146" s="19">
        <f t="shared" si="70"/>
        <v>647.4</v>
      </c>
      <c r="K146" s="25"/>
      <c r="L146" s="19">
        <f t="shared" ref="L146" si="71">SUM(L139:L145)</f>
        <v>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1</v>
      </c>
      <c r="H147" s="43">
        <v>2.1</v>
      </c>
      <c r="I147" s="43">
        <v>2.9</v>
      </c>
      <c r="J147" s="43">
        <v>34.4</v>
      </c>
      <c r="K147" s="44" t="s">
        <v>146</v>
      </c>
      <c r="L147" s="43"/>
    </row>
    <row r="148" spans="1:12" ht="1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147</v>
      </c>
      <c r="L148" s="43"/>
    </row>
    <row r="149" spans="1:12" ht="1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149</v>
      </c>
      <c r="L149" s="43"/>
    </row>
    <row r="150" spans="1:12" ht="1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148</v>
      </c>
      <c r="L150" s="43"/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 t="s">
        <v>126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100.25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32.9</v>
      </c>
      <c r="H156" s="19">
        <f t="shared" si="72"/>
        <v>30.200000000000003</v>
      </c>
      <c r="I156" s="19">
        <f t="shared" si="72"/>
        <v>86.1</v>
      </c>
      <c r="J156" s="19">
        <f t="shared" si="72"/>
        <v>748.6</v>
      </c>
      <c r="K156" s="25"/>
      <c r="L156" s="19">
        <f t="shared" ref="L156" si="73">SUM(L147:L155)</f>
        <v>100.25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1250</v>
      </c>
      <c r="G157" s="32">
        <f t="shared" ref="G157" si="74">G146+G156</f>
        <v>57.3</v>
      </c>
      <c r="H157" s="32">
        <f t="shared" ref="H157" si="75">H146+H156</f>
        <v>51.800000000000004</v>
      </c>
      <c r="I157" s="32">
        <f t="shared" ref="I157" si="76">I146+I156</f>
        <v>175.2</v>
      </c>
      <c r="J157" s="32">
        <f t="shared" ref="J157:L157" si="77">J146+J156</f>
        <v>1396</v>
      </c>
      <c r="K157" s="32"/>
      <c r="L157" s="32">
        <f t="shared" si="77"/>
        <v>172.25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129</v>
      </c>
      <c r="L158" s="40"/>
    </row>
    <row r="159" spans="1:12" ht="15">
      <c r="A159" s="23"/>
      <c r="B159" s="15"/>
      <c r="C159" s="11"/>
      <c r="D159" s="6" t="s">
        <v>29</v>
      </c>
      <c r="E159" s="42" t="s">
        <v>61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123</v>
      </c>
      <c r="L159" s="43"/>
    </row>
    <row r="160" spans="1:12" ht="15">
      <c r="A160" s="23"/>
      <c r="B160" s="15"/>
      <c r="C160" s="11"/>
      <c r="D160" s="7" t="s">
        <v>22</v>
      </c>
      <c r="E160" s="42" t="s">
        <v>151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152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>
        <v>0.08</v>
      </c>
      <c r="L161" s="43"/>
    </row>
    <row r="162" spans="1:12" ht="15">
      <c r="A162" s="23"/>
      <c r="B162" s="15"/>
      <c r="C162" s="11"/>
      <c r="D162" s="7" t="s">
        <v>24</v>
      </c>
      <c r="E162" s="42" t="s">
        <v>84</v>
      </c>
      <c r="F162" s="43">
        <v>60</v>
      </c>
      <c r="G162" s="43">
        <v>0.8</v>
      </c>
      <c r="H162" s="43">
        <v>0.1</v>
      </c>
      <c r="I162" s="43">
        <v>4.0999999999999996</v>
      </c>
      <c r="J162" s="43">
        <v>20.2</v>
      </c>
      <c r="K162" s="44" t="s">
        <v>150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18.8</v>
      </c>
      <c r="H165" s="19">
        <f t="shared" si="78"/>
        <v>17.800000000000004</v>
      </c>
      <c r="I165" s="19">
        <f t="shared" si="78"/>
        <v>71.3</v>
      </c>
      <c r="J165" s="19">
        <f t="shared" si="78"/>
        <v>520.90000000000009</v>
      </c>
      <c r="K165" s="25"/>
      <c r="L165" s="19">
        <f t="shared" ref="L165" si="79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>
        <v>171.05</v>
      </c>
      <c r="L166" s="43"/>
    </row>
    <row r="167" spans="1:12" ht="15">
      <c r="A167" s="23"/>
      <c r="B167" s="15"/>
      <c r="C167" s="11"/>
      <c r="D167" s="7" t="s">
        <v>27</v>
      </c>
      <c r="E167" s="42" t="s">
        <v>45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140.11000000000001</v>
      </c>
      <c r="L167" s="43"/>
    </row>
    <row r="168" spans="1:12" ht="15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>
        <v>34.01</v>
      </c>
      <c r="L168" s="43"/>
    </row>
    <row r="169" spans="1:12" ht="15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171.15</v>
      </c>
      <c r="L169" s="43"/>
    </row>
    <row r="170" spans="1:12" ht="1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>
        <v>5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100.25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100.25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1220</v>
      </c>
      <c r="G176" s="32">
        <f t="shared" ref="G176" si="82">G165+G175</f>
        <v>47.6</v>
      </c>
      <c r="H176" s="32">
        <f t="shared" ref="H176" si="83">H165+H175</f>
        <v>42.900000000000006</v>
      </c>
      <c r="I176" s="32">
        <f t="shared" ref="I176" si="84">I165+I175</f>
        <v>177.39999999999998</v>
      </c>
      <c r="J176" s="32">
        <f t="shared" ref="J176:L176" si="85">J165+J175</f>
        <v>1286.7</v>
      </c>
      <c r="K176" s="32"/>
      <c r="L176" s="32">
        <f t="shared" si="85"/>
        <v>172.25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236.9</v>
      </c>
      <c r="K177" s="41" t="s">
        <v>120</v>
      </c>
      <c r="L177" s="40"/>
    </row>
    <row r="178" spans="1:12" ht="15">
      <c r="A178" s="23"/>
      <c r="B178" s="15"/>
      <c r="C178" s="11"/>
      <c r="D178" s="6"/>
      <c r="E178" s="42" t="s">
        <v>89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153</v>
      </c>
      <c r="L178" s="43"/>
    </row>
    <row r="179" spans="1:12" ht="1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 t="s">
        <v>90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126</v>
      </c>
      <c r="L180" s="43"/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 t="s">
        <v>126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27.7</v>
      </c>
      <c r="H184" s="19">
        <f t="shared" si="86"/>
        <v>11.199999999999998</v>
      </c>
      <c r="I184" s="19">
        <f t="shared" si="86"/>
        <v>67.7</v>
      </c>
      <c r="J184" s="19">
        <f t="shared" si="86"/>
        <v>456.7</v>
      </c>
      <c r="K184" s="25"/>
      <c r="L184" s="19">
        <f t="shared" ref="L184" si="87">SUM(L177:L183)</f>
        <v>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0.7</v>
      </c>
      <c r="H185" s="43">
        <v>0.1</v>
      </c>
      <c r="I185" s="43">
        <v>2.2000000000000002</v>
      </c>
      <c r="J185" s="43">
        <v>12.5</v>
      </c>
      <c r="K185" s="44">
        <v>17</v>
      </c>
      <c r="L185" s="43"/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155.75</v>
      </c>
      <c r="L186" s="43"/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>
        <v>279.39</v>
      </c>
      <c r="L187" s="43"/>
    </row>
    <row r="188" spans="1:12" ht="1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>
        <v>518.02</v>
      </c>
      <c r="L188" s="43"/>
    </row>
    <row r="189" spans="1:12" ht="1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407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>
        <v>5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100.25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28.8</v>
      </c>
      <c r="H194" s="19">
        <f t="shared" si="88"/>
        <v>27.1</v>
      </c>
      <c r="I194" s="19">
        <f t="shared" si="88"/>
        <v>101.8</v>
      </c>
      <c r="J194" s="19">
        <f t="shared" si="88"/>
        <v>766.4</v>
      </c>
      <c r="K194" s="25"/>
      <c r="L194" s="19">
        <f t="shared" ref="L194" si="89">SUM(L185:L193)</f>
        <v>100.25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1270</v>
      </c>
      <c r="G195" s="32">
        <f t="shared" ref="G195" si="90">G184+G194</f>
        <v>56.5</v>
      </c>
      <c r="H195" s="32">
        <f t="shared" ref="H195" si="91">H184+H194</f>
        <v>38.299999999999997</v>
      </c>
      <c r="I195" s="32">
        <f t="shared" ref="I195" si="92">I184+I194</f>
        <v>169.5</v>
      </c>
      <c r="J195" s="32">
        <f t="shared" ref="J195:L195" si="93">J184+J194</f>
        <v>1223.0999999999999</v>
      </c>
      <c r="K195" s="32"/>
      <c r="L195" s="32">
        <f t="shared" si="93"/>
        <v>172.25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52.92</v>
      </c>
      <c r="H196" s="34">
        <f t="shared" si="94"/>
        <v>48.010000000000005</v>
      </c>
      <c r="I196" s="34">
        <f t="shared" si="94"/>
        <v>178.87999999999997</v>
      </c>
      <c r="J196" s="34">
        <f t="shared" si="94"/>
        <v>1356.8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Ohot2021-2</cp:lastModifiedBy>
  <dcterms:created xsi:type="dcterms:W3CDTF">2022-05-16T14:23:56Z</dcterms:created>
  <dcterms:modified xsi:type="dcterms:W3CDTF">2025-01-30T11:37:00Z</dcterms:modified>
</cp:coreProperties>
</file>